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小野\01 委託\遠隔読影委託\R4\様式集\"/>
    </mc:Choice>
  </mc:AlternateContent>
  <bookViews>
    <workbookView xWindow="0" yWindow="0" windowWidth="23040" windowHeight="8736" activeTab="1"/>
  </bookViews>
  <sheets>
    <sheet name="Sheet1" sheetId="1" r:id="rId1"/>
    <sheet name="Sheet1 (2)" sheetId="2" r:id="rId2"/>
  </sheets>
  <definedNames>
    <definedName name="_xlnm.Print_Area" localSheetId="0">Sheet1!$A$1:$N$32</definedName>
    <definedName name="_xlnm.Print_Area" localSheetId="1">'Sheet1 (2)'!$A$1:$N$32</definedName>
  </definedNames>
  <calcPr calcId="162913"/>
</workbook>
</file>

<file path=xl/calcChain.xml><?xml version="1.0" encoding="utf-8"?>
<calcChain xmlns="http://schemas.openxmlformats.org/spreadsheetml/2006/main">
  <c r="D15" i="2" l="1"/>
  <c r="D26" i="2" l="1"/>
  <c r="L14" i="2" l="1"/>
  <c r="D14" i="2" s="1"/>
  <c r="L12" i="2"/>
  <c r="D12" i="2" s="1"/>
  <c r="L10" i="2"/>
  <c r="D10" i="2" s="1"/>
  <c r="D17" i="2" l="1"/>
  <c r="D28" i="2" s="1"/>
  <c r="D30" i="2" s="1"/>
  <c r="D20" i="1"/>
  <c r="D23" i="1" s="1"/>
  <c r="N6" i="1"/>
  <c r="D6" i="1" s="1"/>
  <c r="D7" i="1" l="1"/>
  <c r="D9" i="1" l="1"/>
  <c r="D25" i="1" l="1"/>
  <c r="D27" i="1" s="1"/>
  <c r="D29" i="1" l="1"/>
  <c r="D31" i="1" s="1"/>
</calcChain>
</file>

<file path=xl/sharedStrings.xml><?xml version="1.0" encoding="utf-8"?>
<sst xmlns="http://schemas.openxmlformats.org/spreadsheetml/2006/main" count="101" uniqueCount="69">
  <si>
    <t>委　託　料　見　積　書</t>
    <rPh sb="0" eb="1">
      <t>イ</t>
    </rPh>
    <rPh sb="2" eb="3">
      <t>コトヅケ</t>
    </rPh>
    <rPh sb="4" eb="5">
      <t>リョウ</t>
    </rPh>
    <rPh sb="6" eb="7">
      <t>ミ</t>
    </rPh>
    <rPh sb="8" eb="9">
      <t>セキ</t>
    </rPh>
    <rPh sb="10" eb="11">
      <t>ショ</t>
    </rPh>
    <phoneticPr fontId="2"/>
  </si>
  <si>
    <t>備　　　　　　考</t>
    <rPh sb="0" eb="1">
      <t>ソナエ</t>
    </rPh>
    <rPh sb="7" eb="8">
      <t>コウ</t>
    </rPh>
    <phoneticPr fontId="2"/>
  </si>
  <si>
    <t>円</t>
    <rPh sb="0" eb="1">
      <t>エン</t>
    </rPh>
    <phoneticPr fontId="2"/>
  </si>
  <si>
    <t>×</t>
    <phoneticPr fontId="2"/>
  </si>
  <si>
    <t>食</t>
    <rPh sb="0" eb="1">
      <t>ショク</t>
    </rPh>
    <phoneticPr fontId="2"/>
  </si>
  <si>
    <t>＝</t>
    <phoneticPr fontId="2"/>
  </si>
  <si>
    <t>小計</t>
    <rPh sb="0" eb="2">
      <t>ショウケイ</t>
    </rPh>
    <phoneticPr fontId="2"/>
  </si>
  <si>
    <t>区　　　　分</t>
    <rPh sb="0" eb="1">
      <t>ク</t>
    </rPh>
    <rPh sb="5" eb="6">
      <t>ブン</t>
    </rPh>
    <phoneticPr fontId="2"/>
  </si>
  <si>
    <t>受託責任者</t>
    <rPh sb="0" eb="2">
      <t>ジュタク</t>
    </rPh>
    <rPh sb="2" eb="5">
      <t>セキニンシャ</t>
    </rPh>
    <phoneticPr fontId="2"/>
  </si>
  <si>
    <t>人</t>
    <rPh sb="0" eb="1">
      <t>ニン</t>
    </rPh>
    <phoneticPr fontId="2"/>
  </si>
  <si>
    <t>管理栄養士</t>
    <rPh sb="0" eb="2">
      <t>カンリ</t>
    </rPh>
    <rPh sb="2" eb="5">
      <t>エイヨウシ</t>
    </rPh>
    <phoneticPr fontId="2"/>
  </si>
  <si>
    <t>栄養士</t>
    <rPh sb="0" eb="3">
      <t>エイヨウシ</t>
    </rPh>
    <phoneticPr fontId="2"/>
  </si>
  <si>
    <t>調理師</t>
    <rPh sb="0" eb="3">
      <t>チョウリシ</t>
    </rPh>
    <phoneticPr fontId="2"/>
  </si>
  <si>
    <t>調理補助</t>
    <rPh sb="0" eb="2">
      <t>チョウリ</t>
    </rPh>
    <rPh sb="2" eb="4">
      <t>ホジョ</t>
    </rPh>
    <phoneticPr fontId="2"/>
  </si>
  <si>
    <t>給食消耗品、洗剤、事務用品、通信費等</t>
    <rPh sb="0" eb="2">
      <t>キュウショク</t>
    </rPh>
    <rPh sb="2" eb="4">
      <t>ショウモウ</t>
    </rPh>
    <rPh sb="4" eb="5">
      <t>ヒン</t>
    </rPh>
    <rPh sb="6" eb="8">
      <t>センザイ</t>
    </rPh>
    <rPh sb="9" eb="11">
      <t>ジム</t>
    </rPh>
    <rPh sb="11" eb="13">
      <t>ヨウヒン</t>
    </rPh>
    <rPh sb="14" eb="18">
      <t>ツウシンヒトウ</t>
    </rPh>
    <phoneticPr fontId="2"/>
  </si>
  <si>
    <t>その他経費</t>
    <rPh sb="2" eb="3">
      <t>タ</t>
    </rPh>
    <rPh sb="3" eb="5">
      <t>ケイヒ</t>
    </rPh>
    <phoneticPr fontId="2"/>
  </si>
  <si>
    <t>合　　　計</t>
    <rPh sb="0" eb="1">
      <t>ゴウ</t>
    </rPh>
    <rPh sb="4" eb="5">
      <t>ケイ</t>
    </rPh>
    <phoneticPr fontId="2"/>
  </si>
  <si>
    <t>年間委託料合計</t>
    <rPh sb="0" eb="2">
      <t>ネンカン</t>
    </rPh>
    <rPh sb="2" eb="5">
      <t>イタクリョウ</t>
    </rPh>
    <rPh sb="5" eb="7">
      <t>ゴウケイ</t>
    </rPh>
    <phoneticPr fontId="2"/>
  </si>
  <si>
    <t>期間委託料合計</t>
    <rPh sb="0" eb="2">
      <t>キカン</t>
    </rPh>
    <rPh sb="2" eb="5">
      <t>イタクリョウ</t>
    </rPh>
    <rPh sb="5" eb="7">
      <t>ゴウケイ</t>
    </rPh>
    <phoneticPr fontId="2"/>
  </si>
  <si>
    <t>管理経費　その他雑費</t>
    <rPh sb="0" eb="2">
      <t>カンリ</t>
    </rPh>
    <rPh sb="2" eb="4">
      <t>ケイヒ</t>
    </rPh>
    <rPh sb="7" eb="8">
      <t>タ</t>
    </rPh>
    <rPh sb="8" eb="10">
      <t>ザッピ</t>
    </rPh>
    <phoneticPr fontId="2"/>
  </si>
  <si>
    <t>消費税額</t>
    <rPh sb="0" eb="3">
      <t>ショウヒゼイ</t>
    </rPh>
    <rPh sb="3" eb="4">
      <t>ガク</t>
    </rPh>
    <phoneticPr fontId="2"/>
  </si>
  <si>
    <t>委託料（税込）</t>
    <rPh sb="0" eb="3">
      <t>イタクリョウ</t>
    </rPh>
    <rPh sb="4" eb="6">
      <t>ゼイコ</t>
    </rPh>
    <phoneticPr fontId="2"/>
  </si>
  <si>
    <t>物件費等</t>
    <rPh sb="0" eb="1">
      <t>モノ</t>
    </rPh>
    <rPh sb="1" eb="2">
      <t>ケン</t>
    </rPh>
    <rPh sb="2" eb="3">
      <t>ヒ</t>
    </rPh>
    <rPh sb="3" eb="4">
      <t>トウ</t>
    </rPh>
    <phoneticPr fontId="2"/>
  </si>
  <si>
    <t>１　給食材料費</t>
    <rPh sb="2" eb="4">
      <t>キュウショク</t>
    </rPh>
    <rPh sb="4" eb="7">
      <t>ザイリョウヒ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</si>
  <si>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</si>
  <si>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人　　件　　費</t>
    <rPh sb="0" eb="1">
      <t>ヒト</t>
    </rPh>
    <rPh sb="3" eb="4">
      <t>ケン</t>
    </rPh>
    <rPh sb="6" eb="7">
      <t>ヒ</t>
    </rPh>
    <phoneticPr fontId="2"/>
  </si>
  <si>
    <t>２　人件費・管理費等</t>
    <rPh sb="2" eb="5">
      <t>ジンケンヒ</t>
    </rPh>
    <rPh sb="6" eb="10">
      <t>カンリヒトウ</t>
    </rPh>
    <phoneticPr fontId="2"/>
  </si>
  <si>
    <t>１年分の委託料</t>
    <rPh sb="1" eb="3">
      <t>ネンブン</t>
    </rPh>
    <rPh sb="4" eb="7">
      <t>イタクリョウ</t>
    </rPh>
    <phoneticPr fontId="2"/>
  </si>
  <si>
    <t>災害備蓄品費</t>
    <rPh sb="0" eb="2">
      <t>サイガイ</t>
    </rPh>
    <rPh sb="2" eb="4">
      <t>ビチク</t>
    </rPh>
    <rPh sb="4" eb="5">
      <t>ヒン</t>
    </rPh>
    <rPh sb="5" eb="6">
      <t>ヒ</t>
    </rPh>
    <phoneticPr fontId="2"/>
  </si>
  <si>
    <t>　　　－</t>
    <phoneticPr fontId="2"/>
  </si>
  <si>
    <t>※甲から提供を受けた災害備蓄品実費相当額(金額記載不要)</t>
    <rPh sb="1" eb="2">
      <t>コウ</t>
    </rPh>
    <rPh sb="4" eb="6">
      <t>テイキョウ</t>
    </rPh>
    <rPh sb="7" eb="8">
      <t>ウ</t>
    </rPh>
    <rPh sb="10" eb="12">
      <t>サイガイ</t>
    </rPh>
    <rPh sb="12" eb="14">
      <t>ビチク</t>
    </rPh>
    <rPh sb="14" eb="15">
      <t>ヒン</t>
    </rPh>
    <rPh sb="15" eb="17">
      <t>ジッピ</t>
    </rPh>
    <rPh sb="17" eb="20">
      <t>ソウトウガク</t>
    </rPh>
    <rPh sb="21" eb="23">
      <t>キンガク</t>
    </rPh>
    <rPh sb="23" eb="25">
      <t>キサイ</t>
    </rPh>
    <rPh sb="25" eb="27">
      <t>フヨウ</t>
    </rPh>
    <phoneticPr fontId="2"/>
  </si>
  <si>
    <t>食材費基本額</t>
    <rPh sb="0" eb="1">
      <t>ショク</t>
    </rPh>
    <rPh sb="1" eb="2">
      <t>ザイ</t>
    </rPh>
    <rPh sb="2" eb="3">
      <t>ヒ</t>
    </rPh>
    <rPh sb="3" eb="6">
      <t>キホンガク</t>
    </rPh>
    <phoneticPr fontId="2"/>
  </si>
  <si>
    <t xml:space="preserve"> 食材費差額上限額</t>
    <rPh sb="1" eb="4">
      <t>ショクザイヒ</t>
    </rPh>
    <rPh sb="4" eb="6">
      <t>サガク</t>
    </rPh>
    <rPh sb="6" eb="8">
      <t>ジョウゲン</t>
    </rPh>
    <rPh sb="8" eb="9">
      <t>ガク</t>
    </rPh>
    <phoneticPr fontId="2"/>
  </si>
  <si>
    <t>(食材費の差額請求を低減させる取り組みについて提案記載)</t>
    <rPh sb="1" eb="4">
      <t>ショクザイヒ</t>
    </rPh>
    <rPh sb="5" eb="7">
      <t>サガク</t>
    </rPh>
    <rPh sb="7" eb="9">
      <t>セイキュウ</t>
    </rPh>
    <rPh sb="10" eb="12">
      <t>テイゲン</t>
    </rPh>
    <rPh sb="15" eb="16">
      <t>ト</t>
    </rPh>
    <rPh sb="17" eb="18">
      <t>ク</t>
    </rPh>
    <rPh sb="23" eb="25">
      <t>テイアン</t>
    </rPh>
    <rPh sb="25" eb="27">
      <t>キサイ</t>
    </rPh>
    <phoneticPr fontId="2"/>
  </si>
  <si>
    <t>食材費基本額に対する実費との差額請求上限額を記載(*0.1)</t>
    <rPh sb="0" eb="3">
      <t>ショクザイヒ</t>
    </rPh>
    <rPh sb="3" eb="6">
      <t>キホンガク</t>
    </rPh>
    <rPh sb="7" eb="8">
      <t>タイ</t>
    </rPh>
    <rPh sb="10" eb="12">
      <t>ジッピ</t>
    </rPh>
    <rPh sb="14" eb="16">
      <t>サガク</t>
    </rPh>
    <rPh sb="16" eb="18">
      <t>セイキュウ</t>
    </rPh>
    <rPh sb="18" eb="21">
      <t>ジョウゲンガク</t>
    </rPh>
    <rPh sb="22" eb="24">
      <t>キサイ</t>
    </rPh>
    <phoneticPr fontId="2"/>
  </si>
  <si>
    <t>材料単価</t>
    <rPh sb="0" eb="2">
      <t>ザイリョウ</t>
    </rPh>
    <rPh sb="2" eb="4">
      <t>タンカ</t>
    </rPh>
    <phoneticPr fontId="2"/>
  </si>
  <si>
    <t>令和３年１０月１日から令和６年９月３０日まで（３年分）</t>
    <rPh sb="0" eb="2">
      <t>レイワ</t>
    </rPh>
    <rPh sb="3" eb="4">
      <t>ネン</t>
    </rPh>
    <rPh sb="6" eb="7">
      <t>ガツ</t>
    </rPh>
    <rPh sb="8" eb="9">
      <t>ニチ</t>
    </rPh>
    <rPh sb="11" eb="13">
      <t>レイワ</t>
    </rPh>
    <rPh sb="14" eb="15">
      <t>ネン</t>
    </rPh>
    <rPh sb="15" eb="16">
      <t>ヘイネン</t>
    </rPh>
    <rPh sb="16" eb="17">
      <t>ガツ</t>
    </rPh>
    <rPh sb="19" eb="20">
      <t>ニチ</t>
    </rPh>
    <rPh sb="24" eb="25">
      <t>ネン</t>
    </rPh>
    <rPh sb="25" eb="26">
      <t>ブン</t>
    </rPh>
    <phoneticPr fontId="2"/>
  </si>
  <si>
    <t>（様式第１１号）</t>
    <rPh sb="1" eb="3">
      <t>ヨウシキ</t>
    </rPh>
    <rPh sb="3" eb="4">
      <t>ダイ</t>
    </rPh>
    <rPh sb="6" eb="7">
      <t>ゴウ</t>
    </rPh>
    <phoneticPr fontId="2"/>
  </si>
  <si>
    <t>２　システム導入費用等</t>
    <rPh sb="6" eb="8">
      <t>ドウニュウ</t>
    </rPh>
    <rPh sb="8" eb="10">
      <t>ヒヨウ</t>
    </rPh>
    <rPh sb="10" eb="11">
      <t>ナド</t>
    </rPh>
    <phoneticPr fontId="2"/>
  </si>
  <si>
    <t>ＣＴ</t>
    <phoneticPr fontId="2"/>
  </si>
  <si>
    <t>ＭＲ</t>
    <phoneticPr fontId="2"/>
  </si>
  <si>
    <t>単価＠</t>
    <rPh sb="0" eb="2">
      <t>タンカ</t>
    </rPh>
    <phoneticPr fontId="2"/>
  </si>
  <si>
    <t>件</t>
    <rPh sb="0" eb="1">
      <t>ケン</t>
    </rPh>
    <phoneticPr fontId="2"/>
  </si>
  <si>
    <t>委　託　料　見　積　書
（県立延岡病院遠隔読影業務委託）</t>
    <rPh sb="0" eb="1">
      <t>イ</t>
    </rPh>
    <rPh sb="2" eb="3">
      <t>タク</t>
    </rPh>
    <rPh sb="4" eb="5">
      <t>リョウ</t>
    </rPh>
    <rPh sb="6" eb="7">
      <t>ミ</t>
    </rPh>
    <rPh sb="8" eb="9">
      <t>セキ</t>
    </rPh>
    <rPh sb="10" eb="11">
      <t>ショ</t>
    </rPh>
    <rPh sb="13" eb="15">
      <t>ケンリツ</t>
    </rPh>
    <rPh sb="15" eb="17">
      <t>ノベオカ</t>
    </rPh>
    <rPh sb="17" eb="19">
      <t>ビョウイン</t>
    </rPh>
    <rPh sb="19" eb="21">
      <t>エンカク</t>
    </rPh>
    <rPh sb="21" eb="23">
      <t>ドクエイ</t>
    </rPh>
    <rPh sb="23" eb="25">
      <t>ギョウム</t>
    </rPh>
    <rPh sb="25" eb="27">
      <t>イタク</t>
    </rPh>
    <phoneticPr fontId="2"/>
  </si>
  <si>
    <t>（様式第４号）</t>
    <rPh sb="1" eb="3">
      <t>ヨウシキ</t>
    </rPh>
    <rPh sb="3" eb="4">
      <t>ダイ</t>
    </rPh>
    <rPh sb="5" eb="6">
      <t>ゴウ</t>
    </rPh>
    <phoneticPr fontId="2"/>
  </si>
  <si>
    <t>会社名</t>
    <rPh sb="0" eb="3">
      <t>カイシャメイ</t>
    </rPh>
    <phoneticPr fontId="2"/>
  </si>
  <si>
    <t>代表者氏名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</si>
  <si>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</si>
  <si>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基本料金</t>
    <rPh sb="0" eb="2">
      <t>キホン</t>
    </rPh>
    <rPh sb="2" eb="4">
      <t>リョウキン</t>
    </rPh>
    <phoneticPr fontId="2"/>
  </si>
  <si>
    <t>１年間</t>
    <rPh sb="1" eb="3">
      <t>ネンカン</t>
    </rPh>
    <phoneticPr fontId="2"/>
  </si>
  <si>
    <t>１　読影費用等</t>
    <rPh sb="2" eb="4">
      <t>ドクエイ</t>
    </rPh>
    <rPh sb="4" eb="5">
      <t>ヒ</t>
    </rPh>
    <rPh sb="5" eb="6">
      <t>ヨウ</t>
    </rPh>
    <rPh sb="6" eb="7">
      <t>トウ</t>
    </rPh>
    <phoneticPr fontId="2"/>
  </si>
  <si>
    <t>　１年間の経費を計上</t>
    <rPh sb="2" eb="4">
      <t>ネンカン</t>
    </rPh>
    <rPh sb="5" eb="7">
      <t>ケイヒ</t>
    </rPh>
    <rPh sb="8" eb="10">
      <t>ケイジョウ</t>
    </rPh>
    <phoneticPr fontId="2"/>
  </si>
  <si>
    <t>　緊急加算料金がある場合は記載（１件あたり）</t>
    <rPh sb="1" eb="3">
      <t>キンキュウ</t>
    </rPh>
    <rPh sb="3" eb="5">
      <t>カサン</t>
    </rPh>
    <rPh sb="5" eb="7">
      <t>リョウキン</t>
    </rPh>
    <rPh sb="10" eb="12">
      <t>バアイ</t>
    </rPh>
    <rPh sb="13" eb="15">
      <t>キサイ</t>
    </rPh>
    <rPh sb="17" eb="18">
      <t>ケン</t>
    </rPh>
    <phoneticPr fontId="2"/>
  </si>
  <si>
    <t>システム連携費用</t>
    <rPh sb="4" eb="6">
      <t>レンケイ</t>
    </rPh>
    <rPh sb="6" eb="8">
      <t>ヒヨウ</t>
    </rPh>
    <phoneticPr fontId="2"/>
  </si>
  <si>
    <t>遠隔読影端末納入費用</t>
    <rPh sb="0" eb="2">
      <t>エンカク</t>
    </rPh>
    <rPh sb="2" eb="4">
      <t>ドクエイ</t>
    </rPh>
    <rPh sb="4" eb="6">
      <t>タンマツ</t>
    </rPh>
    <rPh sb="6" eb="8">
      <t>ノウニュウ</t>
    </rPh>
    <rPh sb="8" eb="10">
      <t>ヒヨウ</t>
    </rPh>
    <phoneticPr fontId="2"/>
  </si>
  <si>
    <t>システム保守費用</t>
    <rPh sb="4" eb="6">
      <t>ホシュ</t>
    </rPh>
    <rPh sb="6" eb="8">
      <t>ヒヨウ</t>
    </rPh>
    <phoneticPr fontId="2"/>
  </si>
  <si>
    <t>小　　　計</t>
    <rPh sb="0" eb="1">
      <t>ショウ</t>
    </rPh>
    <rPh sb="4" eb="5">
      <t>ケイ</t>
    </rPh>
    <phoneticPr fontId="2"/>
  </si>
  <si>
    <t>その他費用</t>
    <rPh sb="2" eb="3">
      <t>タ</t>
    </rPh>
    <rPh sb="3" eb="5">
      <t>ヒヨウ</t>
    </rPh>
    <phoneticPr fontId="2"/>
  </si>
  <si>
    <t>　令和５年８月１日から令和７年７月３１日まで（２年分）</t>
    <rPh sb="1" eb="3">
      <t>レイワ</t>
    </rPh>
    <rPh sb="4" eb="5">
      <t>ネン</t>
    </rPh>
    <rPh sb="6" eb="7">
      <t>ツキ</t>
    </rPh>
    <rPh sb="8" eb="9">
      <t>ニチ</t>
    </rPh>
    <rPh sb="11" eb="13">
      <t>レイワ</t>
    </rPh>
    <rPh sb="14" eb="15">
      <t>ネン</t>
    </rPh>
    <rPh sb="16" eb="17">
      <t>ツキ</t>
    </rPh>
    <rPh sb="19" eb="20">
      <t>ニチ</t>
    </rPh>
    <rPh sb="24" eb="26">
      <t>ネンブン</t>
    </rPh>
    <phoneticPr fontId="2"/>
  </si>
  <si>
    <t>　令和４年８月１日から令和７年７月３１日まで（３年分）</t>
    <rPh sb="1" eb="3">
      <t>レイワ</t>
    </rPh>
    <rPh sb="4" eb="5">
      <t>ネン</t>
    </rPh>
    <rPh sb="6" eb="7">
      <t>ガツ</t>
    </rPh>
    <rPh sb="8" eb="9">
      <t>ニチ</t>
    </rPh>
    <rPh sb="11" eb="13">
      <t>レイワ</t>
    </rPh>
    <rPh sb="14" eb="15">
      <t>ネン</t>
    </rPh>
    <rPh sb="16" eb="17">
      <t>ガツ</t>
    </rPh>
    <rPh sb="19" eb="20">
      <t>ニチ</t>
    </rPh>
    <rPh sb="24" eb="26">
      <t>ネンブン</t>
    </rPh>
    <phoneticPr fontId="2"/>
  </si>
  <si>
    <t>期間委託料　小計</t>
    <rPh sb="0" eb="2">
      <t>キカン</t>
    </rPh>
    <rPh sb="2" eb="5">
      <t>イタクリョウ</t>
    </rPh>
    <rPh sb="6" eb="8">
      <t>ショウケイ</t>
    </rPh>
    <phoneticPr fontId="2"/>
  </si>
  <si>
    <t>期間委託料　合計
（税抜）</t>
    <rPh sb="0" eb="2">
      <t>キカン</t>
    </rPh>
    <rPh sb="2" eb="5">
      <t>イタクリョウ</t>
    </rPh>
    <rPh sb="6" eb="8">
      <t>ゴウケイ</t>
    </rPh>
    <rPh sb="10" eb="12">
      <t>ゼイヌ</t>
    </rPh>
    <phoneticPr fontId="2"/>
  </si>
  <si>
    <t>期間委託料合計
（税込）</t>
    <rPh sb="0" eb="2">
      <t>キカン</t>
    </rPh>
    <rPh sb="2" eb="5">
      <t>イタクリョウ</t>
    </rPh>
    <rPh sb="5" eb="7">
      <t>ゴウケイ</t>
    </rPh>
    <rPh sb="9" eb="11">
      <t>ゼイコミ</t>
    </rPh>
    <phoneticPr fontId="2"/>
  </si>
  <si>
    <t>①ー令和４年８月１日から令和７年７月３１日まで（３年分）</t>
    <rPh sb="2" eb="4">
      <t>レイワ</t>
    </rPh>
    <rPh sb="5" eb="6">
      <t>ネン</t>
    </rPh>
    <rPh sb="7" eb="8">
      <t>ガツ</t>
    </rPh>
    <rPh sb="9" eb="10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ネン</t>
    </rPh>
    <rPh sb="26" eb="27">
      <t>ブン</t>
    </rPh>
    <phoneticPr fontId="2"/>
  </si>
  <si>
    <t>②ー令和４年８月１日から令和７年７月３１日まで（３年分）</t>
    <rPh sb="2" eb="4">
      <t>レイワ</t>
    </rPh>
    <rPh sb="5" eb="6">
      <t>ネン</t>
    </rPh>
    <rPh sb="7" eb="8">
      <t>ガツ</t>
    </rPh>
    <rPh sb="9" eb="10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ネン</t>
    </rPh>
    <rPh sb="26" eb="27">
      <t>ブン</t>
    </rPh>
    <phoneticPr fontId="2"/>
  </si>
  <si>
    <t>①＋②</t>
    <phoneticPr fontId="2"/>
  </si>
  <si>
    <t>内　　　訳</t>
    <rPh sb="0" eb="1">
      <t>ナイ</t>
    </rPh>
    <rPh sb="4" eb="5">
      <t>ヤク</t>
    </rPh>
    <phoneticPr fontId="2"/>
  </si>
  <si>
    <t>ＲＩ</t>
    <phoneticPr fontId="2"/>
  </si>
  <si>
    <t>※　システム導入費用等について、内訳の内容が異なる場合は修正すること。</t>
    <rPh sb="6" eb="8">
      <t>ドウニュウ</t>
    </rPh>
    <rPh sb="8" eb="10">
      <t>ヒヨウ</t>
    </rPh>
    <rPh sb="10" eb="11">
      <t>トウ</t>
    </rPh>
    <rPh sb="16" eb="18">
      <t>ウチワケ</t>
    </rPh>
    <rPh sb="19" eb="21">
      <t>ナイヨウ</t>
    </rPh>
    <rPh sb="22" eb="23">
      <t>コト</t>
    </rPh>
    <rPh sb="25" eb="27">
      <t>バアイ</t>
    </rPh>
    <rPh sb="28" eb="30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</si>
</sst>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 "/>
    <numFmt numFmtId="178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游ゴシック"/>
      <family val="3"/>
      <charset val="128"/>
    </font>
    <font>
      <sz val="16"/>
      <name val="游ゴシック"/>
      <family val="3"/>
      <charset val="128"/>
    </font>
    <font>
      <b/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3" xfId="0" applyNumberFormat="1" applyFont="1" applyBorder="1">
      <alignment vertical="center"/>
    </xf>
    <xf numFmtId="38" fontId="3" fillId="0" borderId="4" xfId="1" applyFont="1" applyBorder="1">
      <alignment vertical="center"/>
    </xf>
    <xf numFmtId="0" fontId="3" fillId="0" borderId="0" xfId="0" applyFont="1" applyBorder="1">
      <alignment vertical="center"/>
    </xf>
    <xf numFmtId="178" fontId="3" fillId="0" borderId="11" xfId="0" applyNumberFormat="1" applyFont="1" applyBorder="1">
      <alignment vertical="center"/>
    </xf>
    <xf numFmtId="0" fontId="3" fillId="0" borderId="4" xfId="0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6" xfId="0" applyFont="1" applyBorder="1">
      <alignment vertical="center"/>
    </xf>
    <xf numFmtId="178" fontId="3" fillId="0" borderId="12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178" fontId="3" fillId="0" borderId="10" xfId="0" applyNumberFormat="1" applyFont="1" applyBorder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78" fontId="3" fillId="0" borderId="21" xfId="0" applyNumberFormat="1" applyFont="1" applyBorder="1">
      <alignment vertical="center"/>
    </xf>
    <xf numFmtId="176" fontId="3" fillId="0" borderId="21" xfId="0" applyNumberFormat="1" applyFont="1" applyBorder="1">
      <alignment vertical="center"/>
    </xf>
    <xf numFmtId="38" fontId="3" fillId="0" borderId="21" xfId="1" applyFont="1" applyBorder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76" fontId="3" fillId="0" borderId="1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" xfId="0" applyNumberFormat="1" applyFont="1" applyFill="1" applyBorder="1">
      <alignment vertical="center"/>
    </xf>
    <xf numFmtId="0" fontId="3" fillId="0" borderId="24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8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76" fontId="6" fillId="0" borderId="17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6" xfId="0" applyFont="1" applyBorder="1">
      <alignment vertical="center"/>
    </xf>
    <xf numFmtId="178" fontId="6" fillId="0" borderId="1" xfId="0" applyNumberFormat="1" applyFont="1" applyBorder="1">
      <alignment vertical="center"/>
    </xf>
    <xf numFmtId="0" fontId="6" fillId="0" borderId="14" xfId="0" applyFont="1" applyBorder="1" applyAlignment="1">
      <alignment vertical="center"/>
    </xf>
    <xf numFmtId="178" fontId="6" fillId="0" borderId="21" xfId="0" applyNumberFormat="1" applyFont="1" applyBorder="1">
      <alignment vertical="center"/>
    </xf>
    <xf numFmtId="38" fontId="6" fillId="0" borderId="21" xfId="1" applyFont="1" applyBorder="1">
      <alignment vertical="center"/>
    </xf>
    <xf numFmtId="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38" fontId="6" fillId="0" borderId="3" xfId="1" applyFont="1" applyBorder="1">
      <alignment vertical="center"/>
    </xf>
    <xf numFmtId="0" fontId="6" fillId="0" borderId="14" xfId="0" applyFont="1" applyBorder="1" applyAlignment="1">
      <alignment horizontal="right" vertical="center"/>
    </xf>
    <xf numFmtId="38" fontId="6" fillId="0" borderId="15" xfId="1" applyFont="1" applyBorder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>
      <alignment vertical="center"/>
    </xf>
    <xf numFmtId="176" fontId="6" fillId="0" borderId="15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8" fontId="6" fillId="0" borderId="0" xfId="1" applyFont="1" applyBorder="1">
      <alignment vertical="center"/>
    </xf>
    <xf numFmtId="178" fontId="6" fillId="0" borderId="5" xfId="0" applyNumberFormat="1" applyFont="1" applyBorder="1">
      <alignment vertical="center"/>
    </xf>
    <xf numFmtId="38" fontId="6" fillId="0" borderId="17" xfId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>
      <alignment vertical="center"/>
    </xf>
    <xf numFmtId="178" fontId="6" fillId="0" borderId="17" xfId="0" applyNumberFormat="1" applyFont="1" applyBorder="1">
      <alignment vertical="center"/>
    </xf>
    <xf numFmtId="176" fontId="6" fillId="0" borderId="2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shrinkToFit="1"/>
    </xf>
    <xf numFmtId="176" fontId="6" fillId="0" borderId="12" xfId="0" applyNumberFormat="1" applyFont="1" applyBorder="1" applyAlignment="1">
      <alignment vertical="center"/>
    </xf>
    <xf numFmtId="0" fontId="6" fillId="0" borderId="33" xfId="0" applyFont="1" applyBorder="1" applyAlignment="1">
      <alignment horizontal="left" vertical="center"/>
    </xf>
    <xf numFmtId="38" fontId="6" fillId="0" borderId="34" xfId="1" applyFont="1" applyBorder="1">
      <alignment vertical="center"/>
    </xf>
    <xf numFmtId="38" fontId="6" fillId="0" borderId="9" xfId="1" applyFont="1" applyBorder="1" applyAlignment="1">
      <alignment vertical="center"/>
    </xf>
    <xf numFmtId="38" fontId="6" fillId="0" borderId="8" xfId="1" applyFont="1" applyBorder="1" applyAlignment="1">
      <alignment horizontal="right" vertical="center"/>
    </xf>
    <xf numFmtId="176" fontId="6" fillId="0" borderId="0" xfId="0" applyNumberFormat="1" applyFont="1" applyFill="1" applyBorder="1">
      <alignment vertical="center"/>
    </xf>
    <xf numFmtId="38" fontId="6" fillId="0" borderId="36" xfId="1" applyFont="1" applyBorder="1" applyAlignment="1">
      <alignment vertical="center"/>
    </xf>
    <xf numFmtId="0" fontId="6" fillId="0" borderId="35" xfId="0" applyFont="1" applyBorder="1" applyAlignment="1">
      <alignment horizontal="left" vertical="center"/>
    </xf>
    <xf numFmtId="0" fontId="6" fillId="0" borderId="35" xfId="0" applyFont="1" applyBorder="1">
      <alignment vertical="center"/>
    </xf>
    <xf numFmtId="176" fontId="6" fillId="0" borderId="35" xfId="0" applyNumberFormat="1" applyFont="1" applyFill="1" applyBorder="1">
      <alignment vertical="center"/>
    </xf>
    <xf numFmtId="176" fontId="6" fillId="0" borderId="10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176" fontId="6" fillId="0" borderId="11" xfId="0" applyNumberFormat="1" applyFont="1" applyBorder="1" applyAlignment="1">
      <alignment vertical="center"/>
    </xf>
    <xf numFmtId="0" fontId="6" fillId="0" borderId="37" xfId="0" applyFont="1" applyBorder="1" applyAlignment="1">
      <alignment horizontal="right" vertical="center"/>
    </xf>
    <xf numFmtId="38" fontId="6" fillId="0" borderId="35" xfId="1" applyFont="1" applyBorder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176" fontId="0" fillId="0" borderId="1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 wrapText="1" shrinkToFit="1"/>
    </xf>
    <xf numFmtId="0" fontId="6" fillId="0" borderId="20" xfId="0" applyFont="1" applyBorder="1" applyAlignment="1">
      <alignment horizontal="center" vertical="center" shrinkToFit="1"/>
    </xf>
    <xf numFmtId="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vertical="center"/>
    </xf>
    <xf numFmtId="0" fontId="6" fillId="0" borderId="17" xfId="0" applyFont="1" applyBorder="1" applyAlignment="1">
      <alignment horizontal="left" vertical="center" wrapText="1"/>
    </xf>
    <xf numFmtId="38" fontId="6" fillId="0" borderId="35" xfId="1" applyFont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BreakPreview" zoomScaleNormal="100" zoomScaleSheetLayoutView="100" workbookViewId="0">
      <selection activeCell="A2" sqref="A2:N2"/>
    </sheetView>
  </sheetViews>
  <sheetFormatPr defaultColWidth="8.88671875" defaultRowHeight="22.2" customHeight="1" x14ac:dyDescent="0.2"/>
  <cols>
    <col min="1" max="1" width="5.109375" style="2" customWidth="1"/>
    <col min="2" max="2" width="4.44140625" style="2" customWidth="1"/>
    <col min="3" max="3" width="8.77734375" style="2" customWidth="1"/>
    <col min="4" max="4" width="15.44140625" style="2" customWidth="1"/>
    <col min="5" max="5" width="11.109375" style="2" customWidth="1"/>
    <col min="6" max="6" width="6.44140625" style="2" customWidth="1"/>
    <col min="7" max="7" width="3.77734375" style="2" customWidth="1"/>
    <col min="8" max="8" width="3.44140625" style="2" customWidth="1"/>
    <col min="9" max="9" width="5.33203125" style="2" customWidth="1"/>
    <col min="10" max="10" width="4" style="2" customWidth="1"/>
    <col min="11" max="11" width="2.6640625" style="2" customWidth="1"/>
    <col min="12" max="12" width="4.77734375" style="2" customWidth="1"/>
    <col min="13" max="13" width="4" style="2" customWidth="1"/>
    <col min="14" max="14" width="13.109375" style="2" customWidth="1"/>
    <col min="15" max="16384" width="8.88671875" style="2"/>
  </cols>
  <sheetData>
    <row r="1" spans="1:14" ht="22.2" customHeight="1" x14ac:dyDescent="0.2">
      <c r="A1" s="1" t="s">
        <v>37</v>
      </c>
      <c r="B1" s="1"/>
    </row>
    <row r="2" spans="1:14" ht="22.2" customHeight="1" x14ac:dyDescent="0.2">
      <c r="A2" s="139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4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2.2" customHeight="1" x14ac:dyDescent="0.2">
      <c r="A4" s="109" t="s">
        <v>23</v>
      </c>
      <c r="B4" s="109"/>
      <c r="C4" s="109"/>
      <c r="D4" s="109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22.2" customHeight="1" x14ac:dyDescent="0.2">
      <c r="A5" s="125" t="s">
        <v>7</v>
      </c>
      <c r="B5" s="125"/>
      <c r="C5" s="125"/>
      <c r="D5" s="3" t="s">
        <v>24</v>
      </c>
      <c r="E5" s="114" t="s">
        <v>1</v>
      </c>
      <c r="F5" s="115"/>
      <c r="G5" s="115"/>
      <c r="H5" s="115"/>
      <c r="I5" s="115"/>
      <c r="J5" s="123"/>
      <c r="K5" s="123"/>
      <c r="L5" s="123"/>
      <c r="M5" s="123"/>
      <c r="N5" s="124"/>
    </row>
    <row r="6" spans="1:14" ht="22.2" customHeight="1" x14ac:dyDescent="0.2">
      <c r="A6" s="136" t="s">
        <v>31</v>
      </c>
      <c r="B6" s="137"/>
      <c r="C6" s="138"/>
      <c r="D6" s="36" t="str">
        <f>IF(SUM(N6:N6)=0,"",SUM(N6:N6))</f>
        <v/>
      </c>
      <c r="E6" s="4" t="s">
        <v>35</v>
      </c>
      <c r="F6" s="5"/>
      <c r="G6" s="5" t="s">
        <v>2</v>
      </c>
      <c r="H6" s="5" t="s">
        <v>3</v>
      </c>
      <c r="I6" s="37">
        <v>760</v>
      </c>
      <c r="J6" s="5" t="s">
        <v>4</v>
      </c>
      <c r="K6" s="5" t="s">
        <v>3</v>
      </c>
      <c r="L6" s="6">
        <v>365</v>
      </c>
      <c r="M6" s="5" t="s">
        <v>5</v>
      </c>
      <c r="N6" s="7" t="str">
        <f>IF(F6*I6*L6=0,"",F6*I6*L6)</f>
        <v/>
      </c>
    </row>
    <row r="7" spans="1:14" ht="22.2" customHeight="1" x14ac:dyDescent="0.2">
      <c r="A7" s="120" t="s">
        <v>32</v>
      </c>
      <c r="B7" s="120"/>
      <c r="C7" s="120"/>
      <c r="D7" s="39" t="e">
        <f>D6*0.1</f>
        <v>#VALUE!</v>
      </c>
      <c r="E7" s="121" t="s">
        <v>34</v>
      </c>
      <c r="F7" s="120"/>
      <c r="G7" s="120"/>
      <c r="H7" s="120"/>
      <c r="I7" s="120"/>
      <c r="J7" s="120"/>
      <c r="K7" s="120"/>
      <c r="L7" s="120"/>
      <c r="M7" s="120"/>
      <c r="N7" s="120"/>
    </row>
    <row r="8" spans="1:14" ht="22.2" customHeight="1" thickBot="1" x14ac:dyDescent="0.25">
      <c r="A8" s="114" t="s">
        <v>28</v>
      </c>
      <c r="B8" s="115"/>
      <c r="C8" s="116"/>
      <c r="D8" s="24" t="s">
        <v>29</v>
      </c>
      <c r="E8" s="117" t="s">
        <v>30</v>
      </c>
      <c r="F8" s="118"/>
      <c r="G8" s="118"/>
      <c r="H8" s="118"/>
      <c r="I8" s="118"/>
      <c r="J8" s="118"/>
      <c r="K8" s="118"/>
      <c r="L8" s="118"/>
      <c r="M8" s="118"/>
      <c r="N8" s="119"/>
    </row>
    <row r="9" spans="1:14" ht="20.100000000000001" customHeight="1" thickTop="1" x14ac:dyDescent="0.2">
      <c r="A9" s="125" t="s">
        <v>16</v>
      </c>
      <c r="B9" s="125"/>
      <c r="C9" s="125"/>
      <c r="D9" s="27" t="e">
        <f>D6+D7</f>
        <v>#VALUE!</v>
      </c>
      <c r="E9" s="38" t="s">
        <v>33</v>
      </c>
      <c r="F9" s="29"/>
      <c r="G9" s="29"/>
      <c r="H9" s="29"/>
      <c r="I9" s="29"/>
      <c r="J9" s="29"/>
      <c r="K9" s="29"/>
      <c r="L9" s="29"/>
      <c r="M9" s="29"/>
      <c r="N9" s="30"/>
    </row>
    <row r="10" spans="1:14" ht="20.100000000000001" customHeight="1" x14ac:dyDescent="0.2">
      <c r="A10" s="25"/>
      <c r="B10" s="25"/>
      <c r="C10" s="25"/>
      <c r="D10" s="26"/>
      <c r="E10" s="31"/>
      <c r="F10" s="28"/>
      <c r="G10" s="28"/>
      <c r="H10" s="28"/>
      <c r="I10" s="28"/>
      <c r="J10" s="28"/>
      <c r="K10" s="28"/>
      <c r="L10" s="28"/>
      <c r="M10" s="28"/>
      <c r="N10" s="32"/>
    </row>
    <row r="11" spans="1:14" ht="20.100000000000001" customHeight="1" thickBot="1" x14ac:dyDescent="0.25">
      <c r="A11" s="1"/>
      <c r="B11" s="1"/>
      <c r="C11" s="1"/>
      <c r="D11" s="1"/>
      <c r="E11" s="33"/>
      <c r="F11" s="34"/>
      <c r="G11" s="34"/>
      <c r="H11" s="34"/>
      <c r="I11" s="34"/>
      <c r="J11" s="34"/>
      <c r="K11" s="34"/>
      <c r="L11" s="34"/>
      <c r="M11" s="34"/>
      <c r="N11" s="35"/>
    </row>
    <row r="12" spans="1:14" ht="22.2" customHeight="1" thickTop="1" x14ac:dyDescent="0.2">
      <c r="A12" s="18" t="s">
        <v>26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ht="22.2" customHeight="1" x14ac:dyDescent="0.2">
      <c r="A13" s="114" t="s">
        <v>7</v>
      </c>
      <c r="B13" s="115"/>
      <c r="C13" s="116"/>
      <c r="D13" s="3" t="s">
        <v>24</v>
      </c>
      <c r="E13" s="114" t="s">
        <v>1</v>
      </c>
      <c r="F13" s="115"/>
      <c r="G13" s="115"/>
      <c r="H13" s="115"/>
      <c r="I13" s="115"/>
      <c r="J13" s="123"/>
      <c r="K13" s="123"/>
      <c r="L13" s="123"/>
      <c r="M13" s="123"/>
      <c r="N13" s="124"/>
    </row>
    <row r="14" spans="1:14" ht="22.2" customHeight="1" x14ac:dyDescent="0.2">
      <c r="A14" s="127" t="s">
        <v>25</v>
      </c>
      <c r="B14" s="128"/>
      <c r="C14" s="129"/>
      <c r="D14" s="9"/>
      <c r="E14" s="16" t="s">
        <v>8</v>
      </c>
      <c r="F14" s="16"/>
      <c r="G14" s="16" t="s">
        <v>9</v>
      </c>
      <c r="H14" s="16"/>
      <c r="I14" s="16"/>
      <c r="J14" s="16"/>
      <c r="K14" s="16"/>
      <c r="L14" s="5"/>
      <c r="M14" s="5"/>
      <c r="N14" s="10"/>
    </row>
    <row r="15" spans="1:14" ht="22.2" customHeight="1" x14ac:dyDescent="0.2">
      <c r="A15" s="130"/>
      <c r="B15" s="131"/>
      <c r="C15" s="132"/>
      <c r="D15" s="11"/>
      <c r="E15" s="17" t="s">
        <v>10</v>
      </c>
      <c r="F15" s="17"/>
      <c r="G15" s="17" t="s">
        <v>9</v>
      </c>
      <c r="H15" s="17"/>
      <c r="I15" s="17"/>
      <c r="J15" s="17"/>
      <c r="K15" s="17"/>
      <c r="L15" s="8"/>
      <c r="M15" s="8"/>
      <c r="N15" s="12"/>
    </row>
    <row r="16" spans="1:14" ht="22.2" customHeight="1" x14ac:dyDescent="0.2">
      <c r="A16" s="130"/>
      <c r="B16" s="131"/>
      <c r="C16" s="132"/>
      <c r="D16" s="11"/>
      <c r="E16" s="17" t="s">
        <v>11</v>
      </c>
      <c r="F16" s="17"/>
      <c r="G16" s="17" t="s">
        <v>9</v>
      </c>
      <c r="H16" s="17"/>
      <c r="I16" s="17"/>
      <c r="J16" s="17"/>
      <c r="K16" s="17"/>
      <c r="L16" s="8"/>
      <c r="M16" s="8"/>
      <c r="N16" s="12"/>
    </row>
    <row r="17" spans="1:14" ht="22.2" customHeight="1" x14ac:dyDescent="0.2">
      <c r="A17" s="130"/>
      <c r="B17" s="131"/>
      <c r="C17" s="132"/>
      <c r="D17" s="11"/>
      <c r="E17" s="17" t="s">
        <v>12</v>
      </c>
      <c r="F17" s="17"/>
      <c r="G17" s="17" t="s">
        <v>9</v>
      </c>
      <c r="H17" s="17"/>
      <c r="I17" s="17"/>
      <c r="J17" s="17"/>
      <c r="K17" s="17"/>
      <c r="L17" s="8"/>
      <c r="M17" s="8"/>
      <c r="N17" s="12"/>
    </row>
    <row r="18" spans="1:14" ht="22.2" customHeight="1" x14ac:dyDescent="0.2">
      <c r="A18" s="130"/>
      <c r="B18" s="131"/>
      <c r="C18" s="132"/>
      <c r="D18" s="11"/>
      <c r="E18" s="17" t="s">
        <v>13</v>
      </c>
      <c r="F18" s="17"/>
      <c r="G18" s="17" t="s">
        <v>9</v>
      </c>
      <c r="H18" s="17"/>
      <c r="I18" s="17"/>
      <c r="J18" s="17"/>
      <c r="K18" s="17"/>
      <c r="L18" s="8"/>
      <c r="M18" s="8"/>
      <c r="N18" s="12"/>
    </row>
    <row r="19" spans="1:14" ht="22.2" customHeight="1" x14ac:dyDescent="0.2">
      <c r="A19" s="133"/>
      <c r="B19" s="134"/>
      <c r="C19" s="135"/>
      <c r="D19" s="13"/>
      <c r="E19" s="22"/>
      <c r="F19" s="17"/>
      <c r="G19" s="23"/>
      <c r="H19" s="17"/>
      <c r="I19" s="18"/>
      <c r="J19" s="18"/>
      <c r="K19" s="18"/>
      <c r="L19" s="8"/>
      <c r="M19" s="8"/>
      <c r="N19" s="12"/>
    </row>
    <row r="20" spans="1:14" ht="22.2" customHeight="1" x14ac:dyDescent="0.2">
      <c r="A20" s="114" t="s">
        <v>6</v>
      </c>
      <c r="B20" s="115"/>
      <c r="C20" s="116"/>
      <c r="D20" s="14" t="str">
        <f>IF(SUM(D14:D19)=0,"",SUM(D14:D19))</f>
        <v/>
      </c>
      <c r="E20" s="124"/>
      <c r="F20" s="126"/>
      <c r="G20" s="126"/>
      <c r="H20" s="126"/>
      <c r="I20" s="126"/>
      <c r="J20" s="126"/>
      <c r="K20" s="126"/>
      <c r="L20" s="126"/>
      <c r="M20" s="126"/>
      <c r="N20" s="126"/>
    </row>
    <row r="21" spans="1:14" ht="22.2" customHeight="1" x14ac:dyDescent="0.2">
      <c r="A21" s="122" t="s">
        <v>22</v>
      </c>
      <c r="B21" s="123"/>
      <c r="C21" s="124"/>
      <c r="D21" s="14"/>
      <c r="E21" s="122" t="s">
        <v>14</v>
      </c>
      <c r="F21" s="123"/>
      <c r="G21" s="123"/>
      <c r="H21" s="123"/>
      <c r="I21" s="123"/>
      <c r="J21" s="123"/>
      <c r="K21" s="123"/>
      <c r="L21" s="123"/>
      <c r="M21" s="123"/>
      <c r="N21" s="124"/>
    </row>
    <row r="22" spans="1:14" ht="22.2" customHeight="1" thickBot="1" x14ac:dyDescent="0.25">
      <c r="A22" s="105" t="s">
        <v>15</v>
      </c>
      <c r="B22" s="106"/>
      <c r="C22" s="107"/>
      <c r="D22" s="15"/>
      <c r="E22" s="108" t="s">
        <v>19</v>
      </c>
      <c r="F22" s="109"/>
      <c r="G22" s="109"/>
      <c r="H22" s="109"/>
      <c r="I22" s="109"/>
      <c r="J22" s="109"/>
      <c r="K22" s="109"/>
      <c r="L22" s="109"/>
      <c r="M22" s="109"/>
      <c r="N22" s="110"/>
    </row>
    <row r="23" spans="1:14" ht="22.2" customHeight="1" thickBot="1" x14ac:dyDescent="0.25">
      <c r="A23" s="112" t="s">
        <v>16</v>
      </c>
      <c r="B23" s="113"/>
      <c r="C23" s="113"/>
      <c r="D23" s="19" t="str">
        <f>IF(SUM(D20,D21,D22)=0,"",SUM(D20,D21,D22))</f>
        <v/>
      </c>
      <c r="E23" s="111"/>
      <c r="F23" s="111"/>
      <c r="G23" s="111"/>
      <c r="H23" s="111"/>
      <c r="I23" s="111"/>
      <c r="J23" s="111"/>
      <c r="K23" s="111"/>
      <c r="L23" s="111"/>
      <c r="M23" s="111"/>
      <c r="N23" s="111"/>
    </row>
    <row r="24" spans="1:14" ht="15" customHeight="1" thickBot="1" x14ac:dyDescent="0.25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</row>
    <row r="25" spans="1:14" ht="22.2" customHeight="1" thickBot="1" x14ac:dyDescent="0.25">
      <c r="A25" s="99" t="s">
        <v>17</v>
      </c>
      <c r="B25" s="100"/>
      <c r="C25" s="100"/>
      <c r="D25" s="20" t="e">
        <f>IF(SUM(D9,D23)=0,"",SUM(D9,D23))</f>
        <v>#VALUE!</v>
      </c>
      <c r="E25" s="106" t="s">
        <v>27</v>
      </c>
      <c r="F25" s="104"/>
      <c r="G25" s="104"/>
      <c r="H25" s="104"/>
      <c r="I25" s="104"/>
      <c r="J25" s="104"/>
      <c r="K25" s="104"/>
      <c r="L25" s="104"/>
      <c r="M25" s="104"/>
      <c r="N25" s="104"/>
    </row>
    <row r="26" spans="1:14" ht="15" customHeight="1" thickBot="1" x14ac:dyDescent="0.25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27" spans="1:14" ht="22.2" customHeight="1" thickBot="1" x14ac:dyDescent="0.25">
      <c r="A27" s="99" t="s">
        <v>18</v>
      </c>
      <c r="B27" s="100"/>
      <c r="C27" s="100"/>
      <c r="D27" s="21" t="e">
        <f>IF(D25="","",D25*3)</f>
        <v>#VALUE!</v>
      </c>
      <c r="E27" s="106" t="s">
        <v>36</v>
      </c>
      <c r="F27" s="106"/>
      <c r="G27" s="106"/>
      <c r="H27" s="106"/>
      <c r="I27" s="106"/>
      <c r="J27" s="106"/>
      <c r="K27" s="106"/>
      <c r="L27" s="106"/>
      <c r="M27" s="106"/>
      <c r="N27" s="104"/>
    </row>
    <row r="28" spans="1:14" ht="15" customHeight="1" thickBot="1" x14ac:dyDescent="0.25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</row>
    <row r="29" spans="1:14" ht="22.2" customHeight="1" thickBot="1" x14ac:dyDescent="0.25">
      <c r="A29" s="99" t="s">
        <v>20</v>
      </c>
      <c r="B29" s="100"/>
      <c r="C29" s="100"/>
      <c r="D29" s="21" t="e">
        <f>IF(D27="","",ROUNDDOWN(D27*0.1,0))</f>
        <v>#VALUE!</v>
      </c>
      <c r="E29" s="101">
        <v>0.1</v>
      </c>
      <c r="F29" s="102"/>
      <c r="G29" s="102"/>
      <c r="H29" s="102"/>
      <c r="I29" s="102"/>
      <c r="J29" s="102"/>
      <c r="K29" s="102"/>
      <c r="L29" s="102"/>
      <c r="M29" s="102"/>
      <c r="N29" s="103"/>
    </row>
    <row r="30" spans="1:14" ht="15" customHeight="1" thickBot="1" x14ac:dyDescent="0.25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1:14" ht="22.2" customHeight="1" thickBot="1" x14ac:dyDescent="0.25">
      <c r="A31" s="99" t="s">
        <v>21</v>
      </c>
      <c r="B31" s="100"/>
      <c r="C31" s="100"/>
      <c r="D31" s="21" t="e">
        <f>IF(D27="","",SUM(D27,D29))</f>
        <v>#VALUE!</v>
      </c>
      <c r="E31" s="101"/>
      <c r="F31" s="102"/>
      <c r="G31" s="102"/>
      <c r="H31" s="102"/>
      <c r="I31" s="102"/>
      <c r="J31" s="102"/>
      <c r="K31" s="102"/>
      <c r="L31" s="102"/>
      <c r="M31" s="102"/>
      <c r="N31" s="103"/>
    </row>
    <row r="32" spans="1:14" ht="15" customHeight="1" x14ac:dyDescent="0.2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</row>
  </sheetData>
  <mergeCells count="34">
    <mergeCell ref="A6:C6"/>
    <mergeCell ref="A2:N2"/>
    <mergeCell ref="A5:C5"/>
    <mergeCell ref="A4:D4"/>
    <mergeCell ref="E5:N5"/>
    <mergeCell ref="A27:C27"/>
    <mergeCell ref="A8:C8"/>
    <mergeCell ref="E8:N8"/>
    <mergeCell ref="A7:C7"/>
    <mergeCell ref="E7:N7"/>
    <mergeCell ref="E21:N21"/>
    <mergeCell ref="A21:C21"/>
    <mergeCell ref="A13:C13"/>
    <mergeCell ref="A9:C9"/>
    <mergeCell ref="E13:N13"/>
    <mergeCell ref="E20:N20"/>
    <mergeCell ref="A20:C20"/>
    <mergeCell ref="A14:C19"/>
    <mergeCell ref="A31:C31"/>
    <mergeCell ref="E31:N31"/>
    <mergeCell ref="A32:N32"/>
    <mergeCell ref="A22:C22"/>
    <mergeCell ref="E22:N22"/>
    <mergeCell ref="E23:N23"/>
    <mergeCell ref="A24:N24"/>
    <mergeCell ref="A26:N26"/>
    <mergeCell ref="A23:C23"/>
    <mergeCell ref="A25:C25"/>
    <mergeCell ref="E25:N25"/>
    <mergeCell ref="A30:N30"/>
    <mergeCell ref="A28:N28"/>
    <mergeCell ref="A29:C29"/>
    <mergeCell ref="E29:N29"/>
    <mergeCell ref="E27:N27"/>
  </mergeCells>
  <phoneticPr fontId="2"/>
  <printOptions horizontalCentered="1"/>
  <pageMargins left="0.55118110236220474" right="0.47244094488188981" top="1.3779527559055118" bottom="0.98425196850393704" header="0.51181102362204722" footer="0.51181102362204722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tabSelected="1" view="pageBreakPreview" topLeftCell="A22" zoomScaleNormal="100" zoomScaleSheetLayoutView="100" workbookViewId="0">
      <selection activeCell="A32" sqref="A32:N32"/>
    </sheetView>
  </sheetViews>
  <sheetFormatPr defaultColWidth="8.88671875" defaultRowHeight="22.2" customHeight="1" x14ac:dyDescent="0.2"/>
  <cols>
    <col min="1" max="3" width="6.77734375" style="2" customWidth="1"/>
    <col min="4" max="4" width="16.21875" style="2" customWidth="1"/>
    <col min="5" max="5" width="11.109375" style="2" customWidth="1"/>
    <col min="6" max="6" width="6.44140625" style="2" customWidth="1"/>
    <col min="7" max="7" width="3.77734375" style="2" customWidth="1"/>
    <col min="8" max="8" width="3.44140625" style="2" customWidth="1"/>
    <col min="9" max="9" width="8.77734375" style="2" customWidth="1"/>
    <col min="10" max="10" width="4" style="2" customWidth="1"/>
    <col min="11" max="11" width="2.6640625" style="2" customWidth="1"/>
    <col min="12" max="12" width="6" style="2" customWidth="1"/>
    <col min="13" max="13" width="5.6640625" style="2" customWidth="1"/>
    <col min="14" max="14" width="10.44140625" style="2" customWidth="1"/>
    <col min="15" max="16384" width="8.88671875" style="2"/>
  </cols>
  <sheetData>
    <row r="1" spans="1:30" ht="22.2" customHeight="1" x14ac:dyDescent="0.2">
      <c r="A1" s="40" t="s">
        <v>44</v>
      </c>
      <c r="B1" s="40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0" ht="79.8" customHeight="1" x14ac:dyDescent="0.2">
      <c r="A2" s="171" t="s">
        <v>43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30" ht="18.600000000000001" customHeight="1" x14ac:dyDescent="0.2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30" ht="25.05" customHeight="1" x14ac:dyDescent="0.2">
      <c r="A4" s="69"/>
      <c r="B4" s="70"/>
      <c r="C4" s="70"/>
      <c r="D4" s="70"/>
      <c r="E4" s="70"/>
      <c r="F4" s="40" t="s">
        <v>45</v>
      </c>
      <c r="G4" s="70"/>
      <c r="H4" s="70"/>
      <c r="I4" s="70"/>
      <c r="J4" s="70"/>
      <c r="K4" s="70"/>
      <c r="L4" s="70"/>
      <c r="M4" s="70"/>
      <c r="N4" s="70"/>
    </row>
    <row r="5" spans="1:30" ht="25.05" customHeight="1" x14ac:dyDescent="0.2">
      <c r="A5" s="40"/>
      <c r="B5" s="40"/>
      <c r="C5" s="40"/>
      <c r="D5" s="40"/>
      <c r="E5" s="40"/>
      <c r="F5" s="40" t="s">
        <v>46</v>
      </c>
      <c r="G5" s="40"/>
      <c r="H5" s="40"/>
      <c r="I5" s="40"/>
      <c r="J5" s="40"/>
      <c r="K5" s="40"/>
      <c r="L5" s="40"/>
      <c r="M5" s="40" t="s">
        <v>47</v>
      </c>
      <c r="N5" s="40"/>
    </row>
    <row r="6" spans="1:30" ht="25.0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30" ht="25.05" customHeight="1" x14ac:dyDescent="0.2">
      <c r="A7" s="173" t="s">
        <v>50</v>
      </c>
      <c r="B7" s="173"/>
      <c r="C7" s="173"/>
      <c r="D7" s="173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30" ht="25.05" customHeight="1" x14ac:dyDescent="0.2">
      <c r="A8" s="174" t="s">
        <v>66</v>
      </c>
      <c r="B8" s="174"/>
      <c r="C8" s="174"/>
      <c r="D8" s="43" t="s">
        <v>24</v>
      </c>
      <c r="E8" s="141" t="s">
        <v>1</v>
      </c>
      <c r="F8" s="142"/>
      <c r="G8" s="142"/>
      <c r="H8" s="142"/>
      <c r="I8" s="142"/>
      <c r="J8" s="144"/>
      <c r="K8" s="144"/>
      <c r="L8" s="144"/>
      <c r="M8" s="144"/>
      <c r="N8" s="145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25.05" customHeight="1" x14ac:dyDescent="0.2">
      <c r="A9" s="141" t="s">
        <v>48</v>
      </c>
      <c r="B9" s="142"/>
      <c r="C9" s="143"/>
      <c r="D9" s="73"/>
      <c r="E9" s="47" t="s">
        <v>51</v>
      </c>
      <c r="F9" s="58"/>
      <c r="G9" s="58"/>
      <c r="H9" s="58"/>
      <c r="I9" s="58"/>
      <c r="J9" s="48"/>
      <c r="K9" s="48"/>
      <c r="L9" s="60"/>
      <c r="M9" s="60"/>
      <c r="N9" s="5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ht="25.05" customHeight="1" x14ac:dyDescent="0.2">
      <c r="A10" s="165" t="s">
        <v>39</v>
      </c>
      <c r="B10" s="166"/>
      <c r="C10" s="167"/>
      <c r="D10" s="45" t="str">
        <f>IF(SUM(L10:L10)=0,"",SUM(L10:L10))</f>
        <v/>
      </c>
      <c r="E10" s="61" t="s">
        <v>41</v>
      </c>
      <c r="F10" s="62"/>
      <c r="G10" s="91" t="s">
        <v>2</v>
      </c>
      <c r="H10" s="92" t="s">
        <v>3</v>
      </c>
      <c r="I10" s="93">
        <v>13818</v>
      </c>
      <c r="J10" s="92" t="s">
        <v>42</v>
      </c>
      <c r="K10" s="92" t="s">
        <v>5</v>
      </c>
      <c r="L10" s="160">
        <f>F10*I10</f>
        <v>0</v>
      </c>
      <c r="M10" s="160"/>
      <c r="N10" s="90" t="s">
        <v>2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</row>
    <row r="11" spans="1:30" ht="25.05" customHeight="1" x14ac:dyDescent="0.2">
      <c r="A11" s="168"/>
      <c r="B11" s="169"/>
      <c r="C11" s="170"/>
      <c r="D11" s="84"/>
      <c r="E11" s="85" t="s">
        <v>52</v>
      </c>
      <c r="F11" s="86"/>
      <c r="G11" s="74"/>
      <c r="H11" s="49"/>
      <c r="I11" s="89"/>
      <c r="J11" s="49"/>
      <c r="K11" s="49"/>
      <c r="L11" s="88"/>
      <c r="M11" s="88"/>
      <c r="N11" s="87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</row>
    <row r="12" spans="1:30" ht="25.05" customHeight="1" x14ac:dyDescent="0.2">
      <c r="A12" s="165" t="s">
        <v>40</v>
      </c>
      <c r="B12" s="166"/>
      <c r="C12" s="167"/>
      <c r="D12" s="96" t="str">
        <f t="shared" ref="D12:D14" si="0">IF(SUM(L12:L12)=0,"",SUM(L12:L12))</f>
        <v/>
      </c>
      <c r="E12" s="97" t="s">
        <v>41</v>
      </c>
      <c r="F12" s="98"/>
      <c r="G12" s="91" t="s">
        <v>2</v>
      </c>
      <c r="H12" s="92" t="s">
        <v>3</v>
      </c>
      <c r="I12" s="93">
        <v>2898</v>
      </c>
      <c r="J12" s="92" t="s">
        <v>42</v>
      </c>
      <c r="K12" s="92" t="s">
        <v>5</v>
      </c>
      <c r="L12" s="160">
        <f>F12*I12</f>
        <v>0</v>
      </c>
      <c r="M12" s="160"/>
      <c r="N12" s="90" t="s"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</row>
    <row r="13" spans="1:30" ht="25.05" customHeight="1" x14ac:dyDescent="0.2">
      <c r="A13" s="168"/>
      <c r="B13" s="169"/>
      <c r="C13" s="170"/>
      <c r="D13" s="94"/>
      <c r="E13" s="95" t="s">
        <v>52</v>
      </c>
      <c r="F13" s="71"/>
      <c r="G13" s="74"/>
      <c r="H13" s="49"/>
      <c r="I13" s="89"/>
      <c r="J13" s="49"/>
      <c r="K13" s="49"/>
      <c r="L13" s="88"/>
      <c r="M13" s="88"/>
      <c r="N13" s="87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</row>
    <row r="14" spans="1:30" ht="25.05" customHeight="1" thickBot="1" x14ac:dyDescent="0.25">
      <c r="A14" s="165" t="s">
        <v>67</v>
      </c>
      <c r="B14" s="166"/>
      <c r="C14" s="167"/>
      <c r="D14" s="45" t="str">
        <f t="shared" si="0"/>
        <v/>
      </c>
      <c r="E14" s="63" t="s">
        <v>41</v>
      </c>
      <c r="F14" s="64"/>
      <c r="G14" s="66" t="s">
        <v>2</v>
      </c>
      <c r="H14" s="67" t="s">
        <v>3</v>
      </c>
      <c r="I14" s="68">
        <v>765</v>
      </c>
      <c r="J14" s="67" t="s">
        <v>42</v>
      </c>
      <c r="K14" s="67" t="s">
        <v>5</v>
      </c>
      <c r="L14" s="161">
        <f>F14*I14</f>
        <v>0</v>
      </c>
      <c r="M14" s="161"/>
      <c r="N14" s="65" t="s">
        <v>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</row>
    <row r="15" spans="1:30" ht="25.05" customHeight="1" thickBot="1" x14ac:dyDescent="0.25">
      <c r="A15" s="162" t="s">
        <v>56</v>
      </c>
      <c r="B15" s="163"/>
      <c r="C15" s="163"/>
      <c r="D15" s="81" t="e">
        <f>D9+D10+D12+D14</f>
        <v>#VALUE!</v>
      </c>
      <c r="E15" s="48" t="s">
        <v>49</v>
      </c>
      <c r="F15" s="47"/>
      <c r="G15" s="47"/>
      <c r="H15" s="47"/>
      <c r="I15" s="47"/>
      <c r="J15" s="47"/>
      <c r="K15" s="47"/>
      <c r="L15" s="47"/>
      <c r="M15" s="47"/>
      <c r="N15" s="48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15" customHeight="1" thickBot="1" x14ac:dyDescent="0.25">
      <c r="A16" s="40"/>
      <c r="B16" s="40"/>
      <c r="C16" s="40"/>
      <c r="D16" s="40"/>
      <c r="E16" s="47"/>
      <c r="F16" s="47"/>
      <c r="G16" s="47"/>
      <c r="H16" s="47"/>
      <c r="I16" s="47"/>
      <c r="J16" s="47"/>
      <c r="K16" s="47"/>
      <c r="L16" s="47"/>
      <c r="M16" s="47"/>
      <c r="N16" s="47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1:30" ht="39" customHeight="1" thickBot="1" x14ac:dyDescent="0.25">
      <c r="A17" s="162" t="s">
        <v>60</v>
      </c>
      <c r="B17" s="163"/>
      <c r="C17" s="163"/>
      <c r="D17" s="54" t="e">
        <f>D15*3</f>
        <v>#VALUE!</v>
      </c>
      <c r="E17" s="158" t="s">
        <v>63</v>
      </c>
      <c r="F17" s="158"/>
      <c r="G17" s="158"/>
      <c r="H17" s="158"/>
      <c r="I17" s="158"/>
      <c r="J17" s="158"/>
      <c r="K17" s="158"/>
      <c r="L17" s="158"/>
      <c r="M17" s="158"/>
      <c r="N17" s="16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1:30" ht="22.2" customHeight="1" x14ac:dyDescent="0.2">
      <c r="A18" s="47"/>
      <c r="B18" s="47"/>
      <c r="C18" s="47"/>
      <c r="D18" s="71"/>
      <c r="E18" s="47"/>
      <c r="F18" s="47"/>
      <c r="G18" s="47"/>
      <c r="H18" s="47"/>
      <c r="I18" s="47"/>
      <c r="J18" s="47"/>
      <c r="K18" s="47"/>
      <c r="L18" s="47"/>
      <c r="M18" s="47"/>
      <c r="N18" s="40"/>
    </row>
    <row r="19" spans="1:30" ht="22.2" customHeight="1" x14ac:dyDescent="0.2">
      <c r="A19" s="42" t="s">
        <v>38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30" ht="22.2" customHeight="1" x14ac:dyDescent="0.2">
      <c r="A20" s="141" t="s">
        <v>66</v>
      </c>
      <c r="B20" s="142"/>
      <c r="C20" s="143"/>
      <c r="D20" s="43" t="s">
        <v>24</v>
      </c>
      <c r="E20" s="141" t="s">
        <v>1</v>
      </c>
      <c r="F20" s="142"/>
      <c r="G20" s="142"/>
      <c r="H20" s="142"/>
      <c r="I20" s="142"/>
      <c r="J20" s="144"/>
      <c r="K20" s="144"/>
      <c r="L20" s="144"/>
      <c r="M20" s="144"/>
      <c r="N20" s="145"/>
    </row>
    <row r="21" spans="1:30" ht="22.2" customHeight="1" x14ac:dyDescent="0.2">
      <c r="A21" s="140" t="s">
        <v>54</v>
      </c>
      <c r="B21" s="140"/>
      <c r="C21" s="140"/>
      <c r="D21" s="43"/>
      <c r="E21" s="78"/>
      <c r="F21" s="44"/>
      <c r="G21" s="44"/>
      <c r="H21" s="44"/>
      <c r="I21" s="44"/>
      <c r="J21" s="60"/>
      <c r="K21" s="60"/>
      <c r="L21" s="60"/>
      <c r="M21" s="60"/>
      <c r="N21" s="59"/>
    </row>
    <row r="22" spans="1:30" ht="22.2" customHeight="1" x14ac:dyDescent="0.2">
      <c r="A22" s="140" t="s">
        <v>53</v>
      </c>
      <c r="B22" s="140"/>
      <c r="C22" s="140"/>
      <c r="D22" s="51"/>
      <c r="E22" s="52"/>
      <c r="F22" s="60"/>
      <c r="G22" s="60"/>
      <c r="H22" s="60"/>
      <c r="I22" s="60"/>
      <c r="J22" s="60"/>
      <c r="K22" s="60"/>
      <c r="L22" s="67"/>
      <c r="M22" s="67"/>
      <c r="N22" s="79"/>
    </row>
    <row r="23" spans="1:30" ht="22.2" customHeight="1" x14ac:dyDescent="0.2">
      <c r="A23" s="140" t="s">
        <v>55</v>
      </c>
      <c r="B23" s="140"/>
      <c r="C23" s="140"/>
      <c r="D23" s="51"/>
      <c r="E23" s="52" t="s">
        <v>58</v>
      </c>
      <c r="F23" s="60"/>
      <c r="G23" s="60"/>
      <c r="H23" s="60"/>
      <c r="I23" s="60"/>
      <c r="J23" s="60"/>
      <c r="K23" s="60"/>
      <c r="L23" s="67"/>
      <c r="M23" s="67"/>
      <c r="N23" s="79"/>
    </row>
    <row r="24" spans="1:30" ht="22.2" customHeight="1" x14ac:dyDescent="0.2">
      <c r="A24" s="140" t="s">
        <v>57</v>
      </c>
      <c r="B24" s="140"/>
      <c r="C24" s="140"/>
      <c r="D24" s="51"/>
      <c r="E24" s="75" t="s">
        <v>59</v>
      </c>
      <c r="F24" s="42"/>
      <c r="G24" s="42"/>
      <c r="H24" s="42"/>
      <c r="I24" s="42"/>
      <c r="J24" s="42"/>
      <c r="K24" s="42"/>
      <c r="L24" s="76"/>
      <c r="M24" s="76"/>
      <c r="N24" s="77"/>
    </row>
    <row r="25" spans="1:30" ht="22.2" customHeight="1" thickBot="1" x14ac:dyDescent="0.25">
      <c r="A25" s="159"/>
      <c r="B25" s="159"/>
      <c r="C25" s="159"/>
      <c r="D25" s="80"/>
      <c r="E25" s="47"/>
      <c r="F25" s="47"/>
      <c r="G25" s="47"/>
      <c r="H25" s="47"/>
      <c r="I25" s="47"/>
      <c r="J25" s="47"/>
      <c r="K25" s="47"/>
      <c r="L25" s="49"/>
      <c r="M25" s="49"/>
      <c r="N25" s="50"/>
    </row>
    <row r="26" spans="1:30" ht="22.2" customHeight="1" thickBot="1" x14ac:dyDescent="0.25">
      <c r="A26" s="152" t="s">
        <v>60</v>
      </c>
      <c r="B26" s="153"/>
      <c r="C26" s="154"/>
      <c r="D26" s="53">
        <f>SUM(D21:D25)</f>
        <v>0</v>
      </c>
      <c r="E26" s="155" t="s">
        <v>64</v>
      </c>
      <c r="F26" s="155"/>
      <c r="G26" s="155"/>
      <c r="H26" s="155"/>
      <c r="I26" s="155"/>
      <c r="J26" s="155"/>
      <c r="K26" s="155"/>
      <c r="L26" s="155"/>
      <c r="M26" s="155"/>
      <c r="N26" s="156"/>
    </row>
    <row r="27" spans="1:30" ht="15" customHeight="1" thickBot="1" x14ac:dyDescent="0.25">
      <c r="A27" s="46"/>
      <c r="B27" s="46"/>
      <c r="C27" s="46"/>
      <c r="D27" s="72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30" ht="39" customHeight="1" thickBot="1" x14ac:dyDescent="0.25">
      <c r="A28" s="147" t="s">
        <v>61</v>
      </c>
      <c r="B28" s="157"/>
      <c r="C28" s="157"/>
      <c r="D28" s="53" t="e">
        <f>D17+D26</f>
        <v>#VALUE!</v>
      </c>
      <c r="E28" s="158" t="s">
        <v>65</v>
      </c>
      <c r="F28" s="158"/>
      <c r="G28" s="158"/>
      <c r="H28" s="158"/>
      <c r="I28" s="158"/>
      <c r="J28" s="158"/>
      <c r="K28" s="158"/>
      <c r="L28" s="158"/>
      <c r="M28" s="158"/>
      <c r="N28" s="158"/>
    </row>
    <row r="29" spans="1:30" ht="15" customHeight="1" thickBot="1" x14ac:dyDescent="0.25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</row>
    <row r="30" spans="1:30" ht="39" customHeight="1" thickBot="1" x14ac:dyDescent="0.25">
      <c r="A30" s="147" t="s">
        <v>62</v>
      </c>
      <c r="B30" s="148"/>
      <c r="C30" s="148"/>
      <c r="D30" s="54" t="e">
        <f>ROUNDDOWN(D28*1.1,0)</f>
        <v>#VALUE!</v>
      </c>
      <c r="E30" s="149"/>
      <c r="F30" s="150"/>
      <c r="G30" s="150"/>
      <c r="H30" s="150"/>
      <c r="I30" s="150"/>
      <c r="J30" s="150"/>
      <c r="K30" s="150"/>
      <c r="L30" s="150"/>
      <c r="M30" s="150"/>
      <c r="N30" s="151"/>
    </row>
    <row r="31" spans="1:30" ht="21" customHeight="1" x14ac:dyDescent="0.2">
      <c r="A31" s="82"/>
      <c r="B31" s="83"/>
      <c r="C31" s="83"/>
      <c r="D31" s="71"/>
      <c r="E31" s="55"/>
      <c r="F31" s="56"/>
      <c r="G31" s="56"/>
      <c r="H31" s="56"/>
      <c r="I31" s="56"/>
      <c r="J31" s="56"/>
      <c r="K31" s="56"/>
      <c r="L31" s="56"/>
      <c r="M31" s="56"/>
      <c r="N31" s="57"/>
    </row>
    <row r="32" spans="1:30" ht="22.2" customHeight="1" x14ac:dyDescent="0.2">
      <c r="A32" s="146" t="s">
        <v>68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</row>
  </sheetData>
  <mergeCells count="29">
    <mergeCell ref="A2:N2"/>
    <mergeCell ref="A7:D7"/>
    <mergeCell ref="A8:C8"/>
    <mergeCell ref="E8:N8"/>
    <mergeCell ref="A9:C9"/>
    <mergeCell ref="L10:M10"/>
    <mergeCell ref="L12:M12"/>
    <mergeCell ref="L14:M14"/>
    <mergeCell ref="A17:C17"/>
    <mergeCell ref="E17:N17"/>
    <mergeCell ref="A14:C14"/>
    <mergeCell ref="A15:C15"/>
    <mergeCell ref="A10:C11"/>
    <mergeCell ref="A12:C13"/>
    <mergeCell ref="A22:C22"/>
    <mergeCell ref="A21:C21"/>
    <mergeCell ref="A20:C20"/>
    <mergeCell ref="E20:N20"/>
    <mergeCell ref="A32:N32"/>
    <mergeCell ref="A29:N29"/>
    <mergeCell ref="A30:C30"/>
    <mergeCell ref="E30:N30"/>
    <mergeCell ref="A23:C23"/>
    <mergeCell ref="A26:C26"/>
    <mergeCell ref="E26:N26"/>
    <mergeCell ref="A28:C28"/>
    <mergeCell ref="E28:N28"/>
    <mergeCell ref="A24:C24"/>
    <mergeCell ref="A25:C25"/>
  </mergeCells>
  <phoneticPr fontId="2"/>
  <printOptions horizontalCentered="1"/>
  <pageMargins left="0.74803149606299213" right="0.6692913385826772" top="0.59055118110236227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Sheet1!Print_Area</vt:lpstr>
      <vt:lpstr>'Sheet1 (2)'!Print_Area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小野 圭</cp:lastModifiedBy>
  <cp:lastPrinted>2022-03-30T01:42:37Z</cp:lastPrinted>
  <dcterms:created xsi:type="dcterms:W3CDTF">2007-03-11T12:24:02Z</dcterms:created>
  <dcterms:modified xsi:type="dcterms:W3CDTF">2022-03-30T01:42:38Z</dcterms:modified>
</cp:coreProperties>
</file>